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Atendimentos anual" sheetId="1" r:id="rId1"/>
    <sheet name="Protocolos anual" sheetId="2" r:id="rId2"/>
    <sheet name="Sec Geral Anual" sheetId="3" r:id="rId3"/>
    <sheet name="Sec e Un Geral Anual" sheetId="4" r:id="rId4"/>
    <sheet name="Subs Anual" sheetId="5" r:id="rId5"/>
    <sheet name="Nat Geral Anual" sheetId="6" r:id="rId6"/>
  </sheets>
  <definedNames/>
  <calcPr fullCalcOnLoad="1"/>
</workbook>
</file>

<file path=xl/sharedStrings.xml><?xml version="1.0" encoding="utf-8"?>
<sst xmlns="http://schemas.openxmlformats.org/spreadsheetml/2006/main" count="220" uniqueCount="163">
  <si>
    <t>Controladoria Geral do Município - Ouvidoria Geral</t>
  </si>
  <si>
    <t>SIDOGM* - Demonstrativo dos canais de atendimentos</t>
  </si>
  <si>
    <t>ATENDIMENTOS**</t>
  </si>
  <si>
    <t>2014</t>
  </si>
  <si>
    <t>2013</t>
  </si>
  <si>
    <t>variação***</t>
  </si>
  <si>
    <t>Telefone</t>
  </si>
  <si>
    <t>Formulário eletrônico</t>
  </si>
  <si>
    <t>Carta</t>
  </si>
  <si>
    <t>E-mail</t>
  </si>
  <si>
    <t>Pessoalmente</t>
  </si>
  <si>
    <t>Ofício</t>
  </si>
  <si>
    <t>Fax</t>
  </si>
  <si>
    <t>Outro</t>
  </si>
  <si>
    <t>TOTAL</t>
  </si>
  <si>
    <t>* Sistema de Informação e Documentação da Ouvidoria Geral do Município</t>
  </si>
  <si>
    <t>** nova classificação a partir de maio/14</t>
  </si>
  <si>
    <t>*** variação entre os anos</t>
  </si>
  <si>
    <t>não calculável</t>
  </si>
  <si>
    <t>SIDOGM* - Demonstrativo dos protocolos registrados de toda a Prefeitura</t>
  </si>
  <si>
    <t>meses</t>
  </si>
  <si>
    <t>protocolos</t>
  </si>
  <si>
    <t>variação**</t>
  </si>
  <si>
    <t>2014***</t>
  </si>
  <si>
    <t>** variação percentual em relação ao mês imediatamente anterior</t>
  </si>
  <si>
    <t>*** variação percentual em relação a 2013 (13.622 protocolos)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</si>
  <si>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</si>
  <si>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</si>
  <si>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</si>
  <si>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</si>
  <si>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</si>
  <si>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Pessoa com Deficiência e Mobilidade Reduzida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</si>
  <si>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</si>
  <si>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</si>
  <si>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</si>
  <si>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</si>
  <si>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</si>
  <si>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</si>
  <si>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</si>
  <si>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</si>
  <si>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</si>
  <si>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</si>
  <si>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</si>
  <si>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</si>
  <si>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</si>
  <si>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Políticas para as Mulheres</t>
  </si>
  <si>
    <t>Secretaria Municipal de Promoção da Igualdade Racial</t>
  </si>
  <si>
    <t>Secretaria Municipal de Relações Governamentais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</si>
  <si>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</si>
  <si>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</si>
  <si>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</si>
  <si>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</si>
  <si>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</si>
  <si>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</si>
  <si>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</si>
  <si>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** variação entre os anos</t>
  </si>
  <si>
    <t>*** Não pertinentes à esfera municipal</t>
  </si>
  <si>
    <t>SIDOGM* - Demonstrativo dos protocolos registrados por Secretarias (exceto Subprefeituras)</t>
  </si>
  <si>
    <t>ÓRGÃO</t>
  </si>
  <si>
    <t xml:space="preserve">    Corregedoria Geral do Município - CGMSP</t>
  </si>
  <si>
    <t xml:space="preserve">    Ouvidoria Geral do Município - OGM</t>
  </si>
  <si>
    <t xml:space="preserve">    COPA2014</t>
  </si>
  <si>
    <t xml:space="preserve">    Ouvidoria da São Paulo Turismo - OSPTuris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</si>
  <si>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</si>
  <si>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</si>
  <si>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</si>
  <si>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</si>
  <si>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</si>
  <si>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Assessoria Técnica de Obras e Serviços - ATOS</t>
  </si>
  <si>
    <t xml:space="preserve">    Coordenadoria Municipal da Defesa Civil - COMDEC (remanejado de SMSU)</t>
  </si>
  <si>
    <t xml:space="preserve">    Programa de Silêncio Urbano - PSIU</t>
  </si>
  <si>
    <t xml:space="preserve">    Superintendência das Usinas de Asfalto - SPUA</t>
  </si>
  <si>
    <t xml:space="preserve">    Supervisão Geral de Abastecimento - SGAB (remanejado para SDTE - ABAST)</t>
  </si>
  <si>
    <t xml:space="preserve">    Supervisão Geral de Uso e Ocupação do Solo - SGUOS</t>
  </si>
  <si>
    <t xml:space="preserve">    Departamento de Gestão do Patrimônio Imobiliário - DGPI</t>
  </si>
  <si>
    <t xml:space="preserve">    São Paulo Urbanismo - SP-Urbanismo</t>
  </si>
  <si>
    <t xml:space="preserve">    Companhia Metropolitana de Habitação - COHAB</t>
  </si>
  <si>
    <t xml:space="preserve">    Departamento de Aprovação de Edificações - APROV (remanejado para SEL - COMIN)</t>
  </si>
  <si>
    <t xml:space="preserve">    Departamento de Cadastro Setorial - CASE (remanejado para SEL - INFO)</t>
  </si>
  <si>
    <t xml:space="preserve">    Superintendência de Habitação Popular - HABI</t>
  </si>
  <si>
    <t xml:space="preserve">    Departamento de Controle de Uso de Vias Públicas - CONVIAS</t>
  </si>
  <si>
    <t xml:space="preserve">    São Paulo Obras - SPObras</t>
  </si>
  <si>
    <t xml:space="preserve">    Superintendência de Projetos Viários - PROJ</t>
  </si>
  <si>
    <t xml:space="preserve">    Coordenadoria de Atividade Especial e Segurança de Uso - SEGUR</t>
  </si>
  <si>
    <t xml:space="preserve">    Coordenadoria de Edificação de Uso Comercial e Industrial - COMIN (remanejado de SEHAB - APROV)</t>
  </si>
  <si>
    <t xml:space="preserve">    Coordenadoria de Parcelamento do Solo e de Habitação de Interesse Social - PARHIS</t>
  </si>
  <si>
    <t xml:space="preserve">    Supervisão Geral de Informação - INFO (remanejado de SEHAB - CASE)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</si>
  <si>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</si>
  <si>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</si>
  <si>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</si>
  <si>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Empresa de Tecnologia da Informação e Comunicação - PRODAM</t>
  </si>
  <si>
    <t xml:space="preserve">    Instituto de Previdência Municipal - IPREM</t>
  </si>
  <si>
    <t xml:space="preserve">    Corregedoria Geral da Guarda Civil Metropolitana - CGCM</t>
  </si>
  <si>
    <t xml:space="preserve">    Defesa Civil - DC (remanejado para SMSP)</t>
  </si>
  <si>
    <t xml:space="preserve">    Guarda Civil Metropolitana - GCM</t>
  </si>
  <si>
    <t xml:space="preserve">    Juntas do Serviço Militar - JSM</t>
  </si>
  <si>
    <t xml:space="preserve">    Ouvidoria da Guarda Civil Metropolitana - OGCM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</si>
  <si>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</si>
  <si>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</si>
  <si>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</si>
  <si>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</si>
  <si>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</si>
  <si>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</si>
  <si>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</si>
  <si>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</si>
  <si>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</si>
  <si>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Supervisão Geral de Abastecimento - ABAST (remanejado de SMSP - SGAB)</t>
  </si>
  <si>
    <t xml:space="preserve">    Programa de Inspeção Veicular Ambiental (CONTROLAR)</t>
  </si>
  <si>
    <t xml:space="preserve">    Departamento de Desapropriações - DESAP</t>
  </si>
  <si>
    <t xml:space="preserve">    Departamento de Procedimentos Disciplinares - PROCED</t>
  </si>
  <si>
    <t xml:space="preserve">    Departamento Fiscal - FISC</t>
  </si>
  <si>
    <t xml:space="preserve">    Departamento Judicial - JUD</t>
  </si>
  <si>
    <t xml:space="preserve">    Procuradoria Geral do Município - PGM</t>
  </si>
  <si>
    <t xml:space="preserve">não calculável </t>
  </si>
  <si>
    <t>SIDOGM* - Demonstrativo dos registros de protocolos por Subprefeituras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</si>
  <si>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</si>
  <si>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</si>
  <si>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</si>
  <si>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</si>
  <si>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</si>
  <si>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</si>
  <si>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</si>
  <si>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</si>
  <si>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</si>
  <si>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</si>
  <si>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</si>
  <si>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</si>
  <si>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</si>
  <si>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</si>
  <si>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</si>
  <si>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</si>
  <si>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</si>
  <si>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</si>
  <si>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</si>
  <si>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</si>
  <si>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</si>
  <si>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</si>
  <si>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</si>
  <si>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</si>
  <si>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</si>
  <si>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</si>
  <si>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</si>
  <si>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</si>
  <si>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Sapopemba</t>
  </si>
  <si>
    <t>Sé</t>
  </si>
  <si>
    <t>Vila Maria/ Vila Guilherme</t>
  </si>
  <si>
    <t>Vila Mariana</t>
  </si>
  <si>
    <t>Vila Prudente</t>
  </si>
  <si>
    <t>SIDOGM* - Demonstrativo das naturezas mais demandadas</t>
  </si>
  <si>
    <t>NATUREZA</t>
  </si>
  <si>
    <t xml:space="preserve">Atendimento </t>
  </si>
  <si>
    <t xml:space="preserve">Jardinagem </t>
  </si>
  <si>
    <t>Via pública/ logradouro</t>
  </si>
  <si>
    <t xml:space="preserve">Trânsito </t>
  </si>
  <si>
    <t xml:space="preserve">Assuntos diversos </t>
  </si>
  <si>
    <t xml:space="preserve">Perturbação do silêncio </t>
  </si>
  <si>
    <t xml:space="preserve">Bilhete único </t>
  </si>
  <si>
    <t xml:space="preserve">Transporte público </t>
  </si>
  <si>
    <t xml:space="preserve">Limpeza pública/ lixo </t>
  </si>
  <si>
    <t xml:space="preserve">Iluminação pública </t>
  </si>
  <si>
    <r>
      <t>Terrenos (Terrenos/ imóveis)</t>
    </r>
    <r>
      <rPr>
        <sz val="11"/>
        <color indexed="10"/>
        <rFont val="Arial"/>
        <family val="2"/>
      </rPr>
      <t>***</t>
    </r>
  </si>
  <si>
    <t>10 mais</t>
  </si>
  <si>
    <r>
      <t xml:space="preserve">*** </t>
    </r>
    <r>
      <rPr>
        <sz val="11"/>
        <rFont val="Arial"/>
        <family val="2"/>
      </rPr>
      <t>nova denominação a partir de dezembro 14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</si>
</sst>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bgColor theme="0" tint="-0.24997000396251678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3" fontId="47" fillId="34" borderId="10" xfId="0" applyNumberFormat="1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17" fontId="46" fillId="33" borderId="10" xfId="0" applyNumberFormat="1" applyFont="1" applyFill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3" fontId="47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2" fontId="46" fillId="33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3" fontId="48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47" fillId="0" borderId="10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9" fillId="0" borderId="0" xfId="0" applyFont="1" applyAlignment="1">
      <alignment horizontal="left" wrapText="1"/>
    </xf>
    <xf numFmtId="0" fontId="2" fillId="0" borderId="11" xfId="133" applyFont="1" applyFill="1" applyBorder="1" applyAlignment="1">
      <alignment wrapText="1"/>
      <protection/>
    </xf>
    <xf numFmtId="0" fontId="50" fillId="0" borderId="11" xfId="0" applyFont="1" applyBorder="1" applyAlignment="1">
      <alignment/>
    </xf>
    <xf numFmtId="4" fontId="48" fillId="0" borderId="10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/>
    </xf>
    <xf numFmtId="3" fontId="51" fillId="34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47" fillId="35" borderId="10" xfId="0" applyNumberFormat="1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35" borderId="0" xfId="0" applyFont="1" applyFill="1" applyAlignment="1">
      <alignment horizontal="center"/>
    </xf>
    <xf numFmtId="0" fontId="48" fillId="0" borderId="0" xfId="0" applyFont="1" applyFill="1" applyBorder="1" applyAlignment="1">
      <alignment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 [0]" xfId="138"/>
    <cellStyle name="Texto de Aviso" xfId="139"/>
    <cellStyle name="Texto Explicativo" xfId="140"/>
    <cellStyle name="Título" xfId="141"/>
    <cellStyle name="Título 1" xfId="142"/>
    <cellStyle name="Título 2" xfId="143"/>
    <cellStyle name="Título 3" xfId="144"/>
    <cellStyle name="Título 4" xfId="145"/>
    <cellStyle name="Total" xfId="146"/>
    <cellStyle name="Comma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18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49.00390625" style="0" customWidth="1"/>
    <col min="2" max="3" width="8.7109375" style="0" customWidth="1"/>
    <col min="4" max="4" width="12.28125" style="0" customWidth="1"/>
  </cols>
  <sheetData>
    <row r="1" ht="15">
      <c r="A1" s="1" t="s">
        <v>0</v>
      </c>
    </row>
    <row r="2" ht="15">
      <c r="A2" s="1" t="s">
        <v>1</v>
      </c>
    </row>
    <row r="4" spans="1:4" ht="15">
      <c r="A4" s="2" t="s">
        <v>2</v>
      </c>
      <c r="B4" s="3" t="s">
        <v>3</v>
      </c>
      <c r="C4" s="4" t="s">
        <v>4</v>
      </c>
      <c r="D4" s="5" t="s">
        <v>5</v>
      </c>
    </row>
    <row r="5" spans="1:4" ht="15">
      <c r="A5" s="6" t="s">
        <v>6</v>
      </c>
      <c r="B5" s="7">
        <v>48087</v>
      </c>
      <c r="C5" s="7">
        <v>47212</v>
      </c>
      <c r="D5" s="8">
        <v>1.85334237058375</v>
      </c>
    </row>
    <row r="6" spans="1:4" ht="15">
      <c r="A6" s="6" t="s">
        <v>7</v>
      </c>
      <c r="B6" s="7">
        <v>4026</v>
      </c>
      <c r="C6" s="7">
        <v>0</v>
      </c>
      <c r="D6" s="9"/>
    </row>
    <row r="7" spans="1:4" ht="15">
      <c r="A7" s="6" t="s">
        <v>8</v>
      </c>
      <c r="B7" s="7">
        <v>1054</v>
      </c>
      <c r="C7" s="7">
        <v>375</v>
      </c>
      <c r="D7" s="8">
        <v>181.06666666666666</v>
      </c>
    </row>
    <row r="8" spans="1:4" ht="15">
      <c r="A8" s="6" t="s">
        <v>9</v>
      </c>
      <c r="B8" s="7">
        <v>4883</v>
      </c>
      <c r="C8" s="7">
        <v>7364</v>
      </c>
      <c r="D8" s="8">
        <v>-33.690928843020096</v>
      </c>
    </row>
    <row r="9" spans="1:4" ht="15">
      <c r="A9" s="6" t="s">
        <v>10</v>
      </c>
      <c r="B9" s="7">
        <v>687</v>
      </c>
      <c r="C9" s="7">
        <v>421</v>
      </c>
      <c r="D9" s="8">
        <v>63.18289786223278</v>
      </c>
    </row>
    <row r="10" spans="1:4" ht="15">
      <c r="A10" s="6" t="s">
        <v>11</v>
      </c>
      <c r="B10" s="7">
        <v>35</v>
      </c>
      <c r="C10" s="7">
        <v>0</v>
      </c>
      <c r="D10" s="9"/>
    </row>
    <row r="11" spans="1:4" ht="15">
      <c r="A11" s="6" t="s">
        <v>12</v>
      </c>
      <c r="B11" s="7">
        <v>71</v>
      </c>
      <c r="C11" s="7">
        <v>92</v>
      </c>
      <c r="D11" s="8">
        <v>-22.82608695652174</v>
      </c>
    </row>
    <row r="12" spans="1:4" ht="15">
      <c r="A12" s="6" t="s">
        <v>13</v>
      </c>
      <c r="B12" s="7">
        <v>1</v>
      </c>
      <c r="C12" s="7">
        <v>0</v>
      </c>
      <c r="D12" s="9"/>
    </row>
    <row r="13" spans="1:4" ht="15">
      <c r="A13" s="2" t="s">
        <v>14</v>
      </c>
      <c r="B13" s="5">
        <v>58844</v>
      </c>
      <c r="C13" s="5">
        <v>55464</v>
      </c>
      <c r="D13" s="10">
        <v>6.094042982835713</v>
      </c>
    </row>
    <row r="15" ht="15">
      <c r="A15" s="11" t="s">
        <v>15</v>
      </c>
    </row>
    <row r="16" ht="15">
      <c r="A16" s="12" t="s">
        <v>16</v>
      </c>
    </row>
    <row r="17" ht="15">
      <c r="A17" s="13" t="s">
        <v>17</v>
      </c>
    </row>
    <row r="18" spans="1:2" ht="15">
      <c r="A18" s="12" t="s">
        <v>18</v>
      </c>
      <c r="B18" s="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2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0.8515625" style="0" customWidth="1"/>
    <col min="2" max="2" width="11.8515625" style="0" bestFit="1" customWidth="1"/>
    <col min="3" max="3" width="12.00390625" style="0" bestFit="1" customWidth="1"/>
  </cols>
  <sheetData>
    <row r="1" ht="15">
      <c r="A1" s="1" t="s">
        <v>0</v>
      </c>
    </row>
    <row r="2" ht="15">
      <c r="A2" s="1" t="s">
        <v>19</v>
      </c>
    </row>
    <row r="4" spans="1:3" ht="15">
      <c r="A4" s="3" t="s">
        <v>20</v>
      </c>
      <c r="B4" s="3" t="s">
        <v>21</v>
      </c>
      <c r="C4" s="3" t="s">
        <v>22</v>
      </c>
    </row>
    <row r="5" spans="1:3" ht="15">
      <c r="A5" s="14">
        <v>41640</v>
      </c>
      <c r="B5" s="7">
        <v>1764</v>
      </c>
      <c r="C5" s="15">
        <f>(B5-1138)*100/1138</f>
        <v>55.00878734622144</v>
      </c>
    </row>
    <row r="6" spans="1:3" ht="15">
      <c r="A6" s="14">
        <v>41671</v>
      </c>
      <c r="B6" s="7">
        <v>1644</v>
      </c>
      <c r="C6" s="15">
        <f>(B6-B5)*100/B5</f>
        <v>-6.802721088435374</v>
      </c>
    </row>
    <row r="7" spans="1:3" ht="15">
      <c r="A7" s="14">
        <v>41699</v>
      </c>
      <c r="B7" s="7">
        <v>1435</v>
      </c>
      <c r="C7" s="15">
        <f aca="true" t="shared" si="0" ref="C7:C16">(B7-B6)*100/B6</f>
        <v>-12.712895377128953</v>
      </c>
    </row>
    <row r="8" spans="1:3" ht="15">
      <c r="A8" s="14">
        <v>41730</v>
      </c>
      <c r="B8" s="7">
        <v>1703</v>
      </c>
      <c r="C8" s="15">
        <f t="shared" si="0"/>
        <v>18.67595818815331</v>
      </c>
    </row>
    <row r="9" spans="1:3" ht="15">
      <c r="A9" s="14">
        <v>41760</v>
      </c>
      <c r="B9" s="7">
        <v>1735</v>
      </c>
      <c r="C9" s="15">
        <f t="shared" si="0"/>
        <v>1.8790369935408104</v>
      </c>
    </row>
    <row r="10" spans="1:3" ht="15">
      <c r="A10" s="14">
        <v>41791</v>
      </c>
      <c r="B10" s="16">
        <v>1419</v>
      </c>
      <c r="C10" s="15">
        <f t="shared" si="0"/>
        <v>-18.213256484149856</v>
      </c>
    </row>
    <row r="11" spans="1:3" ht="15">
      <c r="A11" s="14">
        <v>41821</v>
      </c>
      <c r="B11" s="16">
        <v>1582</v>
      </c>
      <c r="C11" s="15">
        <f t="shared" si="0"/>
        <v>11.486962649753348</v>
      </c>
    </row>
    <row r="12" spans="1:3" ht="15">
      <c r="A12" s="14">
        <v>41852</v>
      </c>
      <c r="B12" s="16">
        <v>1187</v>
      </c>
      <c r="C12" s="15">
        <f>(B12-B11)*100/B11</f>
        <v>-24.968394437420987</v>
      </c>
    </row>
    <row r="13" spans="1:3" ht="15">
      <c r="A13" s="14">
        <v>41883</v>
      </c>
      <c r="B13" s="16">
        <v>1187</v>
      </c>
      <c r="C13" s="15">
        <f t="shared" si="0"/>
        <v>0</v>
      </c>
    </row>
    <row r="14" spans="1:3" ht="15">
      <c r="A14" s="14">
        <v>41913</v>
      </c>
      <c r="B14" s="16">
        <v>1388</v>
      </c>
      <c r="C14" s="15">
        <f t="shared" si="0"/>
        <v>16.93344566133109</v>
      </c>
    </row>
    <row r="15" spans="1:3" ht="15">
      <c r="A15" s="14">
        <v>41944</v>
      </c>
      <c r="B15" s="16">
        <v>1246</v>
      </c>
      <c r="C15" s="15">
        <f t="shared" si="0"/>
        <v>-10.230547550432277</v>
      </c>
    </row>
    <row r="16" spans="1:3" ht="15">
      <c r="A16" s="14">
        <v>41974</v>
      </c>
      <c r="B16" s="16">
        <v>1051</v>
      </c>
      <c r="C16" s="17">
        <f t="shared" si="0"/>
        <v>-15.65008025682183</v>
      </c>
    </row>
    <row r="17" spans="1:3" ht="15">
      <c r="A17" s="4" t="s">
        <v>23</v>
      </c>
      <c r="B17" s="5">
        <f>SUM(B5:B16)</f>
        <v>17341</v>
      </c>
      <c r="C17" s="18">
        <f>(B17-13622)*100/13622</f>
        <v>27.30142416678902</v>
      </c>
    </row>
    <row r="19" ht="15">
      <c r="A19" s="11" t="s">
        <v>15</v>
      </c>
    </row>
    <row r="20" ht="15">
      <c r="A20" s="12" t="s">
        <v>24</v>
      </c>
    </row>
    <row r="21" ht="15">
      <c r="A21" s="12" t="s">
        <v>25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37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71.28125" style="0" bestFit="1" customWidth="1"/>
    <col min="4" max="4" width="11.28125" style="0" customWidth="1"/>
  </cols>
  <sheetData>
    <row r="1" ht="15">
      <c r="A1" s="1" t="s">
        <v>0</v>
      </c>
    </row>
    <row r="2" ht="15">
      <c r="A2" s="1" t="s">
        <v>19</v>
      </c>
    </row>
    <row r="4" spans="1:4" ht="15">
      <c r="A4" s="2" t="s">
        <v>26</v>
      </c>
      <c r="B4" s="5" t="s">
        <v>3</v>
      </c>
      <c r="C4" s="3">
        <v>2013</v>
      </c>
      <c r="D4" s="3" t="s">
        <v>22</v>
      </c>
    </row>
    <row r="5" spans="1:4" ht="15">
      <c r="A5" s="6" t="s">
        <v>27</v>
      </c>
      <c r="B5" s="7">
        <v>89</v>
      </c>
      <c r="C5" s="7">
        <v>119</v>
      </c>
      <c r="D5" s="15">
        <v>-25.210084033613445</v>
      </c>
    </row>
    <row r="6" spans="1:4" ht="15">
      <c r="A6" s="6" t="s">
        <v>28</v>
      </c>
      <c r="B6" s="7">
        <v>15</v>
      </c>
      <c r="C6" s="7">
        <v>2</v>
      </c>
      <c r="D6" s="15">
        <v>650</v>
      </c>
    </row>
    <row r="7" spans="1:4" ht="15">
      <c r="A7" s="6" t="s">
        <v>29</v>
      </c>
      <c r="B7" s="7">
        <v>149</v>
      </c>
      <c r="C7" s="7">
        <v>27</v>
      </c>
      <c r="D7" s="15">
        <v>451.85185185185185</v>
      </c>
    </row>
    <row r="8" spans="1:4" ht="15">
      <c r="A8" s="6" t="s">
        <v>30</v>
      </c>
      <c r="B8" s="7">
        <v>262</v>
      </c>
      <c r="C8" s="7">
        <v>186</v>
      </c>
      <c r="D8" s="15">
        <v>40.86021505376344</v>
      </c>
    </row>
    <row r="9" spans="1:4" ht="15">
      <c r="A9" s="6" t="s">
        <v>31</v>
      </c>
      <c r="B9" s="7">
        <v>2</v>
      </c>
      <c r="C9" s="7">
        <v>9</v>
      </c>
      <c r="D9" s="15">
        <v>-77.77777777777777</v>
      </c>
    </row>
    <row r="10" spans="1:4" ht="15">
      <c r="A10" s="6" t="s">
        <v>32</v>
      </c>
      <c r="B10" s="7">
        <v>832</v>
      </c>
      <c r="C10" s="7">
        <v>818</v>
      </c>
      <c r="D10" s="15">
        <v>1.7114914425427872</v>
      </c>
    </row>
    <row r="11" spans="1:4" ht="15">
      <c r="A11" s="6" t="s">
        <v>33</v>
      </c>
      <c r="B11" s="7">
        <v>330</v>
      </c>
      <c r="C11" s="7">
        <v>276</v>
      </c>
      <c r="D11" s="15">
        <v>19.565217391304348</v>
      </c>
    </row>
    <row r="12" spans="1:4" ht="15">
      <c r="A12" s="6" t="s">
        <v>34</v>
      </c>
      <c r="B12" s="7">
        <v>7530</v>
      </c>
      <c r="C12" s="7">
        <v>6874</v>
      </c>
      <c r="D12" s="15">
        <v>9.54320628455048</v>
      </c>
    </row>
    <row r="13" spans="1:4" ht="15">
      <c r="A13" s="6" t="s">
        <v>35</v>
      </c>
      <c r="B13" s="7">
        <v>76</v>
      </c>
      <c r="C13" s="7">
        <v>56</v>
      </c>
      <c r="D13" s="15">
        <v>35.714285714285715</v>
      </c>
    </row>
    <row r="14" spans="1:4" ht="15">
      <c r="A14" s="6" t="s">
        <v>36</v>
      </c>
      <c r="B14" s="7">
        <v>14</v>
      </c>
      <c r="C14" s="7">
        <v>8</v>
      </c>
      <c r="D14" s="15">
        <v>75</v>
      </c>
    </row>
    <row r="15" spans="1:4" ht="15">
      <c r="A15" s="6" t="s">
        <v>37</v>
      </c>
      <c r="B15" s="7">
        <v>26</v>
      </c>
      <c r="C15" s="7">
        <v>33</v>
      </c>
      <c r="D15" s="15">
        <v>-21.21212121212121</v>
      </c>
    </row>
    <row r="16" spans="1:4" ht="15">
      <c r="A16" s="6" t="s">
        <v>38</v>
      </c>
      <c r="B16" s="7">
        <v>766</v>
      </c>
      <c r="C16" s="7">
        <v>509</v>
      </c>
      <c r="D16" s="15">
        <v>50.49115913555992</v>
      </c>
    </row>
    <row r="17" spans="1:4" ht="15">
      <c r="A17" s="6" t="s">
        <v>39</v>
      </c>
      <c r="B17" s="7">
        <v>55</v>
      </c>
      <c r="C17" s="7">
        <v>51</v>
      </c>
      <c r="D17" s="15">
        <v>7.8431372549019605</v>
      </c>
    </row>
    <row r="18" spans="1:4" ht="15">
      <c r="A18" s="6" t="s">
        <v>40</v>
      </c>
      <c r="B18" s="7">
        <v>592</v>
      </c>
      <c r="C18" s="7">
        <v>404</v>
      </c>
      <c r="D18" s="15">
        <v>46.53465346534654</v>
      </c>
    </row>
    <row r="19" spans="1:4" ht="15">
      <c r="A19" s="6" t="s">
        <v>41</v>
      </c>
      <c r="B19" s="7">
        <v>210</v>
      </c>
      <c r="C19" s="7">
        <v>155</v>
      </c>
      <c r="D19" s="15">
        <v>35.483870967741936</v>
      </c>
    </row>
    <row r="20" spans="1:4" ht="15">
      <c r="A20" s="6" t="s">
        <v>42</v>
      </c>
      <c r="B20" s="7">
        <v>52</v>
      </c>
      <c r="C20" s="7">
        <v>48</v>
      </c>
      <c r="D20" s="15">
        <v>8.333333333333334</v>
      </c>
    </row>
    <row r="21" spans="1:4" ht="15">
      <c r="A21" s="6" t="s">
        <v>43</v>
      </c>
      <c r="B21" s="7">
        <v>59</v>
      </c>
      <c r="C21" s="7">
        <v>54</v>
      </c>
      <c r="D21" s="15">
        <v>9.25925925925926</v>
      </c>
    </row>
    <row r="22" spans="1:4" ht="15">
      <c r="A22" s="6" t="s">
        <v>44</v>
      </c>
      <c r="B22" s="7">
        <v>155</v>
      </c>
      <c r="C22" s="7">
        <v>109</v>
      </c>
      <c r="D22" s="15">
        <v>42.20183486238532</v>
      </c>
    </row>
    <row r="23" spans="1:4" ht="15">
      <c r="A23" s="6" t="s">
        <v>45</v>
      </c>
      <c r="B23" s="7">
        <v>3</v>
      </c>
      <c r="C23" s="7">
        <v>1</v>
      </c>
      <c r="D23" s="15">
        <v>200</v>
      </c>
    </row>
    <row r="24" spans="1:4" ht="15">
      <c r="A24" s="6" t="s">
        <v>46</v>
      </c>
      <c r="B24" s="7">
        <v>1</v>
      </c>
      <c r="C24" s="7">
        <v>2</v>
      </c>
      <c r="D24" s="15">
        <v>-50</v>
      </c>
    </row>
    <row r="25" spans="1:4" ht="15">
      <c r="A25" s="6" t="s">
        <v>47</v>
      </c>
      <c r="B25" s="7">
        <v>4</v>
      </c>
      <c r="C25" s="7">
        <v>4</v>
      </c>
      <c r="D25" s="15">
        <v>0</v>
      </c>
    </row>
    <row r="26" spans="1:4" ht="15">
      <c r="A26" s="6" t="s">
        <v>48</v>
      </c>
      <c r="B26" s="7">
        <v>37</v>
      </c>
      <c r="C26" s="7">
        <v>41</v>
      </c>
      <c r="D26" s="15">
        <v>-9.75609756097561</v>
      </c>
    </row>
    <row r="27" spans="1:4" ht="15">
      <c r="A27" s="6" t="s">
        <v>49</v>
      </c>
      <c r="B27" s="7">
        <v>982</v>
      </c>
      <c r="C27" s="7">
        <v>984</v>
      </c>
      <c r="D27" s="15">
        <v>-0.2032520325203252</v>
      </c>
    </row>
    <row r="28" spans="1:4" ht="15">
      <c r="A28" s="6" t="s">
        <v>50</v>
      </c>
      <c r="B28" s="7">
        <v>4127</v>
      </c>
      <c r="C28" s="7">
        <v>2111</v>
      </c>
      <c r="D28" s="15">
        <v>95.4997631454287</v>
      </c>
    </row>
    <row r="29" spans="1:4" ht="15">
      <c r="A29" s="6" t="s">
        <v>51</v>
      </c>
      <c r="B29" s="7">
        <v>92</v>
      </c>
      <c r="C29" s="7">
        <v>45</v>
      </c>
      <c r="D29" s="15">
        <v>104.44444444444444</v>
      </c>
    </row>
    <row r="30" spans="1:4" ht="15">
      <c r="A30" s="6" t="s">
        <v>52</v>
      </c>
      <c r="B30" s="7">
        <v>363</v>
      </c>
      <c r="C30" s="7">
        <v>405</v>
      </c>
      <c r="D30" s="15">
        <v>-10.37037037037037</v>
      </c>
    </row>
    <row r="31" spans="1:4" ht="15">
      <c r="A31" s="6" t="s">
        <v>53</v>
      </c>
      <c r="B31" s="7">
        <v>91</v>
      </c>
      <c r="C31" s="7">
        <v>40</v>
      </c>
      <c r="D31" s="15">
        <v>127.5</v>
      </c>
    </row>
    <row r="32" spans="1:4" ht="15">
      <c r="A32" s="19" t="s">
        <v>54</v>
      </c>
      <c r="B32" s="20">
        <v>427</v>
      </c>
      <c r="C32" s="20">
        <v>251</v>
      </c>
      <c r="D32" s="21">
        <v>70.11952191235059</v>
      </c>
    </row>
    <row r="33" spans="1:4" ht="15">
      <c r="A33" s="2" t="s">
        <v>14</v>
      </c>
      <c r="B33" s="5">
        <v>17341</v>
      </c>
      <c r="C33" s="5">
        <v>13622</v>
      </c>
      <c r="D33" s="18">
        <v>27.30142416678902</v>
      </c>
    </row>
    <row r="35" ht="15">
      <c r="A35" s="11" t="s">
        <v>15</v>
      </c>
    </row>
    <row r="36" ht="15">
      <c r="A36" s="13" t="s">
        <v>55</v>
      </c>
    </row>
    <row r="37" ht="15">
      <c r="A37" s="12" t="s">
        <v>56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92"/>
  <sheetViews>
    <sheetView zoomScalePageLayoutView="0" workbookViewId="0" topLeftCell="A1">
      <selection activeCell="G88" sqref="G88"/>
    </sheetView>
  </sheetViews>
  <sheetFormatPr defaultColWidth="9.140625" defaultRowHeight="15"/>
  <cols>
    <col min="1" max="1" width="100.421875" style="0" bestFit="1" customWidth="1"/>
    <col min="4" max="4" width="15.00390625" style="0" bestFit="1" customWidth="1"/>
  </cols>
  <sheetData>
    <row r="1" ht="15">
      <c r="A1" s="1" t="s">
        <v>0</v>
      </c>
    </row>
    <row r="2" ht="15">
      <c r="A2" s="1" t="s">
        <v>57</v>
      </c>
    </row>
    <row r="4" spans="1:4" ht="15">
      <c r="A4" s="22" t="s">
        <v>58</v>
      </c>
      <c r="B4" s="23" t="s">
        <v>3</v>
      </c>
      <c r="C4" s="3" t="s">
        <v>4</v>
      </c>
      <c r="D4" s="3" t="s">
        <v>22</v>
      </c>
    </row>
    <row r="5" spans="1:4" ht="15">
      <c r="A5" s="24" t="s">
        <v>27</v>
      </c>
      <c r="B5" s="25">
        <v>8</v>
      </c>
      <c r="C5" s="7">
        <v>7</v>
      </c>
      <c r="D5" s="26">
        <f>(B5-C5)*100/C5</f>
        <v>14.285714285714286</v>
      </c>
    </row>
    <row r="6" spans="1:4" ht="15">
      <c r="A6" s="27" t="s">
        <v>59</v>
      </c>
      <c r="B6" s="25">
        <v>0</v>
      </c>
      <c r="C6" s="7">
        <v>2</v>
      </c>
      <c r="D6" s="9"/>
    </row>
    <row r="7" spans="1:4" ht="15">
      <c r="A7" s="28" t="s">
        <v>60</v>
      </c>
      <c r="B7" s="25">
        <v>81</v>
      </c>
      <c r="C7" s="7">
        <v>111</v>
      </c>
      <c r="D7" s="26">
        <f aca="true" t="shared" si="0" ref="D7:D70">(B7-C7)*100/C7</f>
        <v>-27.027027027027028</v>
      </c>
    </row>
    <row r="8" spans="1:4" ht="15">
      <c r="A8" s="29" t="s">
        <v>28</v>
      </c>
      <c r="B8" s="25">
        <v>9</v>
      </c>
      <c r="C8" s="7">
        <v>0</v>
      </c>
      <c r="D8" s="9"/>
    </row>
    <row r="9" spans="1:4" ht="15">
      <c r="A9" s="28" t="s">
        <v>61</v>
      </c>
      <c r="B9" s="25">
        <v>6</v>
      </c>
      <c r="C9" s="7">
        <v>1</v>
      </c>
      <c r="D9" s="9"/>
    </row>
    <row r="10" spans="1:4" ht="15">
      <c r="A10" s="24" t="s">
        <v>29</v>
      </c>
      <c r="B10" s="25">
        <v>147</v>
      </c>
      <c r="C10" s="7">
        <v>18</v>
      </c>
      <c r="D10" s="26">
        <f t="shared" si="0"/>
        <v>716.6666666666666</v>
      </c>
    </row>
    <row r="11" spans="1:4" ht="15">
      <c r="A11" s="28" t="s">
        <v>62</v>
      </c>
      <c r="B11" s="25">
        <v>2</v>
      </c>
      <c r="C11" s="7">
        <v>9</v>
      </c>
      <c r="D11" s="26">
        <f t="shared" si="0"/>
        <v>-77.77777777777777</v>
      </c>
    </row>
    <row r="12" spans="1:4" ht="15">
      <c r="A12" s="24" t="s">
        <v>30</v>
      </c>
      <c r="B12" s="25">
        <v>54</v>
      </c>
      <c r="C12" s="7">
        <v>30</v>
      </c>
      <c r="D12" s="26">
        <f t="shared" si="0"/>
        <v>80</v>
      </c>
    </row>
    <row r="13" spans="1:4" ht="15">
      <c r="A13" s="28" t="s">
        <v>63</v>
      </c>
      <c r="B13" s="25">
        <v>208</v>
      </c>
      <c r="C13" s="7">
        <v>156</v>
      </c>
      <c r="D13" s="26">
        <f t="shared" si="0"/>
        <v>33.333333333333336</v>
      </c>
    </row>
    <row r="14" spans="1:4" ht="15">
      <c r="A14" s="24" t="s">
        <v>31</v>
      </c>
      <c r="B14" s="25">
        <v>2</v>
      </c>
      <c r="C14" s="7">
        <v>9</v>
      </c>
      <c r="D14" s="26">
        <f t="shared" si="0"/>
        <v>-77.77777777777777</v>
      </c>
    </row>
    <row r="15" spans="1:4" ht="15">
      <c r="A15" s="24" t="s">
        <v>32</v>
      </c>
      <c r="B15" s="25">
        <v>44</v>
      </c>
      <c r="C15" s="7">
        <v>17</v>
      </c>
      <c r="D15" s="26">
        <f t="shared" si="0"/>
        <v>158.8235294117647</v>
      </c>
    </row>
    <row r="16" spans="1:4" ht="15">
      <c r="A16" s="27" t="s">
        <v>64</v>
      </c>
      <c r="B16" s="25">
        <v>451</v>
      </c>
      <c r="C16" s="7">
        <v>546</v>
      </c>
      <c r="D16" s="26">
        <f t="shared" si="0"/>
        <v>-17.399267399267398</v>
      </c>
    </row>
    <row r="17" spans="1:4" ht="15">
      <c r="A17" s="30" t="s">
        <v>65</v>
      </c>
      <c r="B17" s="25">
        <v>247</v>
      </c>
      <c r="C17" s="7">
        <v>153</v>
      </c>
      <c r="D17" s="26">
        <f t="shared" si="0"/>
        <v>61.43790849673203</v>
      </c>
    </row>
    <row r="18" spans="1:4" ht="15">
      <c r="A18" s="27" t="s">
        <v>66</v>
      </c>
      <c r="B18" s="25">
        <v>77</v>
      </c>
      <c r="C18" s="7">
        <v>88</v>
      </c>
      <c r="D18" s="26">
        <f t="shared" si="0"/>
        <v>-12.5</v>
      </c>
    </row>
    <row r="19" spans="1:4" ht="15">
      <c r="A19" s="27" t="s">
        <v>67</v>
      </c>
      <c r="B19" s="25">
        <v>13</v>
      </c>
      <c r="C19" s="7">
        <v>14</v>
      </c>
      <c r="D19" s="26">
        <f t="shared" si="0"/>
        <v>-7.142857142857143</v>
      </c>
    </row>
    <row r="20" spans="1:4" ht="15">
      <c r="A20" s="24" t="s">
        <v>33</v>
      </c>
      <c r="B20" s="25">
        <v>330</v>
      </c>
      <c r="C20" s="7">
        <v>276</v>
      </c>
      <c r="D20" s="26">
        <f t="shared" si="0"/>
        <v>19.565217391304348</v>
      </c>
    </row>
    <row r="21" spans="1:4" ht="15">
      <c r="A21" s="29" t="s">
        <v>34</v>
      </c>
      <c r="B21" s="25">
        <v>51</v>
      </c>
      <c r="C21" s="7">
        <v>15</v>
      </c>
      <c r="D21" s="26">
        <f t="shared" si="0"/>
        <v>240</v>
      </c>
    </row>
    <row r="22" spans="1:4" ht="15">
      <c r="A22" s="28" t="s">
        <v>68</v>
      </c>
      <c r="B22" s="25">
        <v>0</v>
      </c>
      <c r="C22" s="7">
        <v>3</v>
      </c>
      <c r="D22" s="9"/>
    </row>
    <row r="23" spans="1:4" ht="15">
      <c r="A23" s="27" t="s">
        <v>69</v>
      </c>
      <c r="B23" s="25">
        <v>3</v>
      </c>
      <c r="C23" s="7">
        <v>2</v>
      </c>
      <c r="D23" s="26">
        <f t="shared" si="0"/>
        <v>50</v>
      </c>
    </row>
    <row r="24" spans="1:4" ht="15">
      <c r="A24" s="27" t="s">
        <v>70</v>
      </c>
      <c r="B24" s="25">
        <v>918</v>
      </c>
      <c r="C24" s="7">
        <v>919</v>
      </c>
      <c r="D24" s="26">
        <f t="shared" si="0"/>
        <v>-0.1088139281828074</v>
      </c>
    </row>
    <row r="25" spans="1:4" ht="15">
      <c r="A25" s="27" t="s">
        <v>71</v>
      </c>
      <c r="B25" s="25">
        <v>49</v>
      </c>
      <c r="C25" s="7">
        <v>67</v>
      </c>
      <c r="D25" s="26">
        <f t="shared" si="0"/>
        <v>-26.865671641791046</v>
      </c>
    </row>
    <row r="26" spans="1:4" ht="15">
      <c r="A26" s="27" t="s">
        <v>72</v>
      </c>
      <c r="B26" s="9"/>
      <c r="C26" s="9"/>
      <c r="D26" s="9"/>
    </row>
    <row r="27" spans="1:4" ht="15">
      <c r="A27" s="27" t="s">
        <v>73</v>
      </c>
      <c r="B27" s="25">
        <v>5</v>
      </c>
      <c r="C27" s="7">
        <v>3</v>
      </c>
      <c r="D27" s="26">
        <f t="shared" si="0"/>
        <v>66.66666666666667</v>
      </c>
    </row>
    <row r="28" spans="1:4" ht="15">
      <c r="A28" s="24" t="s">
        <v>35</v>
      </c>
      <c r="B28" s="25">
        <v>76</v>
      </c>
      <c r="C28" s="7">
        <v>56</v>
      </c>
      <c r="D28" s="26">
        <f t="shared" si="0"/>
        <v>35.714285714285715</v>
      </c>
    </row>
    <row r="29" spans="1:4" ht="15">
      <c r="A29" s="24" t="s">
        <v>36</v>
      </c>
      <c r="B29" s="25">
        <v>11</v>
      </c>
      <c r="C29" s="7">
        <v>4</v>
      </c>
      <c r="D29" s="26">
        <f t="shared" si="0"/>
        <v>175</v>
      </c>
    </row>
    <row r="30" spans="1:4" ht="15">
      <c r="A30" s="30" t="s">
        <v>74</v>
      </c>
      <c r="B30" s="25">
        <v>1</v>
      </c>
      <c r="C30" s="7">
        <v>0</v>
      </c>
      <c r="D30" s="9"/>
    </row>
    <row r="31" spans="1:4" ht="15">
      <c r="A31" s="27" t="s">
        <v>75</v>
      </c>
      <c r="B31" s="25">
        <v>2</v>
      </c>
      <c r="C31" s="7">
        <v>4</v>
      </c>
      <c r="D31" s="26">
        <f t="shared" si="0"/>
        <v>-50</v>
      </c>
    </row>
    <row r="32" spans="1:4" ht="15">
      <c r="A32" s="24" t="s">
        <v>37</v>
      </c>
      <c r="B32" s="25">
        <v>26</v>
      </c>
      <c r="C32" s="7">
        <v>33</v>
      </c>
      <c r="D32" s="26">
        <f t="shared" si="0"/>
        <v>-21.21212121212121</v>
      </c>
    </row>
    <row r="33" spans="1:4" ht="15">
      <c r="A33" s="24" t="s">
        <v>38</v>
      </c>
      <c r="B33" s="25">
        <v>766</v>
      </c>
      <c r="C33" s="7">
        <v>509</v>
      </c>
      <c r="D33" s="26">
        <f t="shared" si="0"/>
        <v>50.49115913555992</v>
      </c>
    </row>
    <row r="34" spans="1:4" ht="15">
      <c r="A34" s="24" t="s">
        <v>39</v>
      </c>
      <c r="B34" s="25">
        <v>55</v>
      </c>
      <c r="C34" s="7">
        <v>51</v>
      </c>
      <c r="D34" s="26">
        <f t="shared" si="0"/>
        <v>7.8431372549019605</v>
      </c>
    </row>
    <row r="35" spans="1:4" ht="15">
      <c r="A35" s="24" t="s">
        <v>40</v>
      </c>
      <c r="B35" s="25">
        <v>592</v>
      </c>
      <c r="C35" s="7">
        <v>404</v>
      </c>
      <c r="D35" s="26">
        <f t="shared" si="0"/>
        <v>46.53465346534654</v>
      </c>
    </row>
    <row r="36" spans="1:4" ht="15">
      <c r="A36" s="24" t="s">
        <v>41</v>
      </c>
      <c r="B36" s="25">
        <v>60</v>
      </c>
      <c r="C36" s="7">
        <v>28</v>
      </c>
      <c r="D36" s="26">
        <f t="shared" si="0"/>
        <v>114.28571428571429</v>
      </c>
    </row>
    <row r="37" spans="1:4" ht="15">
      <c r="A37" s="27" t="s">
        <v>76</v>
      </c>
      <c r="B37" s="25">
        <v>148</v>
      </c>
      <c r="C37" s="7">
        <v>118</v>
      </c>
      <c r="D37" s="26">
        <f t="shared" si="0"/>
        <v>25.423728813559322</v>
      </c>
    </row>
    <row r="38" spans="1:4" ht="15">
      <c r="A38" s="31" t="s">
        <v>77</v>
      </c>
      <c r="B38" s="9"/>
      <c r="C38" s="9"/>
      <c r="D38" s="9"/>
    </row>
    <row r="39" spans="1:4" ht="15">
      <c r="A39" s="31" t="s">
        <v>78</v>
      </c>
      <c r="B39" s="9"/>
      <c r="C39" s="9"/>
      <c r="D39" s="9"/>
    </row>
    <row r="40" spans="1:4" ht="15">
      <c r="A40" s="31" t="s">
        <v>79</v>
      </c>
      <c r="B40" s="25">
        <v>2</v>
      </c>
      <c r="C40" s="7">
        <v>7</v>
      </c>
      <c r="D40" s="26">
        <f t="shared" si="0"/>
        <v>-71.42857142857143</v>
      </c>
    </row>
    <row r="41" spans="1:4" ht="15">
      <c r="A41" s="32" t="s">
        <v>42</v>
      </c>
      <c r="B41" s="25">
        <v>31</v>
      </c>
      <c r="C41" s="7">
        <v>34</v>
      </c>
      <c r="D41" s="26">
        <f t="shared" si="0"/>
        <v>-8.823529411764707</v>
      </c>
    </row>
    <row r="42" spans="1:4" ht="15">
      <c r="A42" s="31" t="s">
        <v>80</v>
      </c>
      <c r="B42" s="25">
        <v>1</v>
      </c>
      <c r="C42" s="7">
        <v>0</v>
      </c>
      <c r="D42" s="9"/>
    </row>
    <row r="43" spans="1:4" ht="15">
      <c r="A43" s="31" t="s">
        <v>81</v>
      </c>
      <c r="B43" s="25">
        <v>19</v>
      </c>
      <c r="C43" s="7">
        <v>14</v>
      </c>
      <c r="D43" s="26">
        <f t="shared" si="0"/>
        <v>35.714285714285715</v>
      </c>
    </row>
    <row r="44" spans="1:4" ht="15">
      <c r="A44" s="31" t="s">
        <v>82</v>
      </c>
      <c r="B44" s="25">
        <v>1</v>
      </c>
      <c r="C44" s="7">
        <v>0</v>
      </c>
      <c r="D44" s="9"/>
    </row>
    <row r="45" spans="1:4" ht="15">
      <c r="A45" s="32" t="s">
        <v>43</v>
      </c>
      <c r="B45" s="25">
        <v>33</v>
      </c>
      <c r="C45" s="7">
        <v>7</v>
      </c>
      <c r="D45" s="26">
        <f t="shared" si="0"/>
        <v>371.42857142857144</v>
      </c>
    </row>
    <row r="46" spans="1:4" ht="15">
      <c r="A46" s="31" t="s">
        <v>83</v>
      </c>
      <c r="B46" s="25">
        <v>25</v>
      </c>
      <c r="C46" s="7">
        <v>45</v>
      </c>
      <c r="D46" s="26">
        <f t="shared" si="0"/>
        <v>-44.44444444444444</v>
      </c>
    </row>
    <row r="47" spans="1:4" ht="15">
      <c r="A47" s="31" t="s">
        <v>84</v>
      </c>
      <c r="B47" s="25">
        <v>0</v>
      </c>
      <c r="C47" s="7">
        <v>2</v>
      </c>
      <c r="D47" s="9"/>
    </row>
    <row r="48" spans="1:4" ht="15">
      <c r="A48" s="33" t="s">
        <v>85</v>
      </c>
      <c r="B48" s="25">
        <v>0</v>
      </c>
      <c r="C48" s="7">
        <v>1</v>
      </c>
      <c r="D48" s="9"/>
    </row>
    <row r="49" spans="1:4" ht="15">
      <c r="A49" s="31" t="s">
        <v>86</v>
      </c>
      <c r="B49" s="25">
        <v>1</v>
      </c>
      <c r="C49" s="7">
        <v>1</v>
      </c>
      <c r="D49" s="26">
        <f t="shared" si="0"/>
        <v>0</v>
      </c>
    </row>
    <row r="50" spans="1:4" ht="15">
      <c r="A50" s="24" t="s">
        <v>44</v>
      </c>
      <c r="B50" s="25">
        <v>44</v>
      </c>
      <c r="C50" s="7">
        <v>43</v>
      </c>
      <c r="D50" s="26">
        <f t="shared" si="0"/>
        <v>2.3255813953488373</v>
      </c>
    </row>
    <row r="51" spans="1:4" ht="15" customHeight="1">
      <c r="A51" s="34" t="s">
        <v>87</v>
      </c>
      <c r="B51" s="25">
        <v>19</v>
      </c>
      <c r="C51" s="7">
        <v>0</v>
      </c>
      <c r="D51" s="9"/>
    </row>
    <row r="52" spans="1:4" ht="15">
      <c r="A52" s="30" t="s">
        <v>88</v>
      </c>
      <c r="B52" s="25">
        <v>54</v>
      </c>
      <c r="C52" s="7">
        <v>35</v>
      </c>
      <c r="D52" s="26">
        <f t="shared" si="0"/>
        <v>54.285714285714285</v>
      </c>
    </row>
    <row r="53" spans="1:4" ht="15">
      <c r="A53" s="30" t="s">
        <v>89</v>
      </c>
      <c r="B53" s="25">
        <v>10</v>
      </c>
      <c r="C53" s="7">
        <v>7</v>
      </c>
      <c r="D53" s="26">
        <f t="shared" si="0"/>
        <v>42.857142857142854</v>
      </c>
    </row>
    <row r="54" spans="1:4" ht="15">
      <c r="A54" s="27" t="s">
        <v>90</v>
      </c>
      <c r="B54" s="25">
        <v>3</v>
      </c>
      <c r="C54" s="7">
        <v>2</v>
      </c>
      <c r="D54" s="26">
        <f t="shared" si="0"/>
        <v>50</v>
      </c>
    </row>
    <row r="55" spans="1:4" ht="15">
      <c r="A55" s="27" t="s">
        <v>91</v>
      </c>
      <c r="B55" s="25">
        <v>25</v>
      </c>
      <c r="C55" s="7">
        <v>22</v>
      </c>
      <c r="D55" s="26">
        <f t="shared" si="0"/>
        <v>13.636363636363637</v>
      </c>
    </row>
    <row r="56" spans="1:4" ht="15">
      <c r="A56" s="24" t="s">
        <v>45</v>
      </c>
      <c r="B56" s="25">
        <v>3</v>
      </c>
      <c r="C56" s="7">
        <v>1</v>
      </c>
      <c r="D56" s="26">
        <f t="shared" si="0"/>
        <v>200</v>
      </c>
    </row>
    <row r="57" spans="1:4" ht="15">
      <c r="A57" s="24" t="s">
        <v>46</v>
      </c>
      <c r="B57" s="25">
        <v>1</v>
      </c>
      <c r="C57" s="7">
        <v>2</v>
      </c>
      <c r="D57" s="26">
        <f t="shared" si="0"/>
        <v>-50</v>
      </c>
    </row>
    <row r="58" spans="1:4" ht="15">
      <c r="A58" s="24" t="s">
        <v>47</v>
      </c>
      <c r="B58" s="25">
        <v>4</v>
      </c>
      <c r="C58" s="7">
        <v>4</v>
      </c>
      <c r="D58" s="26">
        <f t="shared" si="0"/>
        <v>0</v>
      </c>
    </row>
    <row r="59" spans="1:4" ht="15">
      <c r="A59" s="29" t="s">
        <v>48</v>
      </c>
      <c r="B59" s="25">
        <v>3</v>
      </c>
      <c r="C59" s="7">
        <v>9</v>
      </c>
      <c r="D59" s="26">
        <f t="shared" si="0"/>
        <v>-66.66666666666667</v>
      </c>
    </row>
    <row r="60" spans="1:4" ht="15">
      <c r="A60" s="27" t="s">
        <v>92</v>
      </c>
      <c r="B60" s="25">
        <v>1</v>
      </c>
      <c r="C60" s="7">
        <v>2</v>
      </c>
      <c r="D60" s="26">
        <f t="shared" si="0"/>
        <v>-50</v>
      </c>
    </row>
    <row r="61" spans="1:4" ht="15">
      <c r="A61" s="28" t="s">
        <v>93</v>
      </c>
      <c r="B61" s="9"/>
      <c r="C61" s="9"/>
      <c r="D61" s="9"/>
    </row>
    <row r="62" spans="1:4" ht="15">
      <c r="A62" s="28" t="s">
        <v>94</v>
      </c>
      <c r="B62" s="25">
        <v>2</v>
      </c>
      <c r="C62" s="7">
        <v>0</v>
      </c>
      <c r="D62" s="9"/>
    </row>
    <row r="63" spans="1:4" ht="15">
      <c r="A63" s="27" t="s">
        <v>95</v>
      </c>
      <c r="B63" s="25">
        <v>1</v>
      </c>
      <c r="C63" s="7">
        <v>5</v>
      </c>
      <c r="D63" s="26">
        <f t="shared" si="0"/>
        <v>-80</v>
      </c>
    </row>
    <row r="64" spans="1:4" ht="15">
      <c r="A64" s="27" t="s">
        <v>96</v>
      </c>
      <c r="B64" s="25">
        <v>30</v>
      </c>
      <c r="C64" s="7">
        <v>23</v>
      </c>
      <c r="D64" s="26">
        <f t="shared" si="0"/>
        <v>30.434782608695652</v>
      </c>
    </row>
    <row r="65" spans="1:4" ht="15">
      <c r="A65" s="29" t="s">
        <v>49</v>
      </c>
      <c r="B65" s="25">
        <v>3</v>
      </c>
      <c r="C65" s="7">
        <v>0</v>
      </c>
      <c r="D65" s="9"/>
    </row>
    <row r="66" spans="1:4" ht="15">
      <c r="A66" s="27" t="s">
        <v>97</v>
      </c>
      <c r="B66" s="25">
        <v>191</v>
      </c>
      <c r="C66" s="7">
        <v>159</v>
      </c>
      <c r="D66" s="26">
        <f t="shared" si="0"/>
        <v>20.12578616352201</v>
      </c>
    </row>
    <row r="67" spans="1:4" ht="15">
      <c r="A67" s="27" t="s">
        <v>98</v>
      </c>
      <c r="B67" s="25">
        <v>29</v>
      </c>
      <c r="C67" s="7">
        <v>28</v>
      </c>
      <c r="D67" s="26">
        <f t="shared" si="0"/>
        <v>3.5714285714285716</v>
      </c>
    </row>
    <row r="68" spans="1:4" ht="15">
      <c r="A68" s="27" t="s">
        <v>99</v>
      </c>
      <c r="B68" s="25">
        <v>708</v>
      </c>
      <c r="C68" s="7">
        <v>766</v>
      </c>
      <c r="D68" s="26">
        <f t="shared" si="0"/>
        <v>-7.5718015665796345</v>
      </c>
    </row>
    <row r="69" spans="1:4" ht="15">
      <c r="A69" s="27" t="s">
        <v>100</v>
      </c>
      <c r="B69" s="25">
        <v>51</v>
      </c>
      <c r="C69" s="7">
        <v>31</v>
      </c>
      <c r="D69" s="26">
        <f t="shared" si="0"/>
        <v>64.51612903225806</v>
      </c>
    </row>
    <row r="70" spans="1:4" ht="15">
      <c r="A70" s="24" t="s">
        <v>50</v>
      </c>
      <c r="B70" s="25">
        <v>27</v>
      </c>
      <c r="C70" s="7">
        <v>5</v>
      </c>
      <c r="D70" s="26">
        <f t="shared" si="0"/>
        <v>440</v>
      </c>
    </row>
    <row r="71" spans="1:4" ht="15">
      <c r="A71" s="27" t="s">
        <v>101</v>
      </c>
      <c r="B71" s="25">
        <v>1229</v>
      </c>
      <c r="C71" s="7">
        <v>951</v>
      </c>
      <c r="D71" s="26">
        <f aca="true" t="shared" si="1" ref="D71:D87">(B71-C71)*100/C71</f>
        <v>29.232386961093585</v>
      </c>
    </row>
    <row r="72" spans="1:4" ht="15">
      <c r="A72" s="27" t="s">
        <v>102</v>
      </c>
      <c r="B72" s="25">
        <v>233</v>
      </c>
      <c r="C72" s="7">
        <v>126</v>
      </c>
      <c r="D72" s="26">
        <f t="shared" si="1"/>
        <v>84.92063492063492</v>
      </c>
    </row>
    <row r="73" spans="1:4" ht="15">
      <c r="A73" s="27" t="s">
        <v>103</v>
      </c>
      <c r="B73" s="25">
        <v>12</v>
      </c>
      <c r="C73" s="7">
        <v>4</v>
      </c>
      <c r="D73" s="26">
        <f t="shared" si="1"/>
        <v>200</v>
      </c>
    </row>
    <row r="74" spans="1:4" ht="15">
      <c r="A74" s="27" t="s">
        <v>104</v>
      </c>
      <c r="B74" s="25">
        <v>59</v>
      </c>
      <c r="C74" s="7">
        <v>28</v>
      </c>
      <c r="D74" s="26">
        <f t="shared" si="1"/>
        <v>110.71428571428571</v>
      </c>
    </row>
    <row r="75" spans="1:4" ht="15">
      <c r="A75" s="27" t="s">
        <v>105</v>
      </c>
      <c r="B75" s="25">
        <v>2567</v>
      </c>
      <c r="C75" s="7">
        <v>997</v>
      </c>
      <c r="D75" s="26">
        <f t="shared" si="1"/>
        <v>157.47241725175527</v>
      </c>
    </row>
    <row r="76" spans="1:4" ht="15">
      <c r="A76" s="24" t="s">
        <v>51</v>
      </c>
      <c r="B76" s="25">
        <v>80</v>
      </c>
      <c r="C76" s="7">
        <v>45</v>
      </c>
      <c r="D76" s="26">
        <f t="shared" si="1"/>
        <v>77.77777777777777</v>
      </c>
    </row>
    <row r="77" spans="1:4" ht="15">
      <c r="A77" s="27" t="s">
        <v>106</v>
      </c>
      <c r="B77" s="25">
        <v>13</v>
      </c>
      <c r="C77" s="7">
        <v>13</v>
      </c>
      <c r="D77" s="26">
        <f t="shared" si="1"/>
        <v>0</v>
      </c>
    </row>
    <row r="78" spans="1:4" ht="15">
      <c r="A78" s="24" t="s">
        <v>52</v>
      </c>
      <c r="B78" s="25">
        <v>343</v>
      </c>
      <c r="C78" s="7">
        <v>288</v>
      </c>
      <c r="D78" s="26">
        <f t="shared" si="1"/>
        <v>19.09722222222222</v>
      </c>
    </row>
    <row r="79" spans="1:4" ht="15">
      <c r="A79" s="31" t="s">
        <v>107</v>
      </c>
      <c r="B79" s="25">
        <v>20</v>
      </c>
      <c r="C79" s="7">
        <v>117</v>
      </c>
      <c r="D79" s="9"/>
    </row>
    <row r="80" spans="1:4" ht="15">
      <c r="A80" s="35" t="s">
        <v>53</v>
      </c>
      <c r="B80" s="25">
        <v>16</v>
      </c>
      <c r="C80" s="7">
        <v>4</v>
      </c>
      <c r="D80" s="26">
        <f t="shared" si="1"/>
        <v>300</v>
      </c>
    </row>
    <row r="81" spans="1:4" ht="15">
      <c r="A81" s="27" t="s">
        <v>108</v>
      </c>
      <c r="B81" s="25">
        <v>14</v>
      </c>
      <c r="C81" s="7">
        <v>4</v>
      </c>
      <c r="D81" s="26">
        <f t="shared" si="1"/>
        <v>250</v>
      </c>
    </row>
    <row r="82" spans="1:4" ht="15">
      <c r="A82" s="27" t="s">
        <v>109</v>
      </c>
      <c r="B82" s="25">
        <v>1</v>
      </c>
      <c r="C82" s="7">
        <v>0</v>
      </c>
      <c r="D82" s="9"/>
    </row>
    <row r="83" spans="1:4" ht="15">
      <c r="A83" s="27" t="s">
        <v>110</v>
      </c>
      <c r="B83" s="25">
        <v>31</v>
      </c>
      <c r="C83" s="7">
        <v>26</v>
      </c>
      <c r="D83" s="26">
        <f t="shared" si="1"/>
        <v>19.23076923076923</v>
      </c>
    </row>
    <row r="84" spans="1:4" ht="15">
      <c r="A84" s="27" t="s">
        <v>111</v>
      </c>
      <c r="B84" s="25">
        <v>12</v>
      </c>
      <c r="C84" s="7">
        <v>3</v>
      </c>
      <c r="D84" s="26">
        <f t="shared" si="1"/>
        <v>300</v>
      </c>
    </row>
    <row r="85" spans="1:4" ht="15">
      <c r="A85" s="27" t="s">
        <v>112</v>
      </c>
      <c r="B85" s="25">
        <v>17</v>
      </c>
      <c r="C85" s="7">
        <v>3</v>
      </c>
      <c r="D85" s="26">
        <f t="shared" si="1"/>
        <v>466.6666666666667</v>
      </c>
    </row>
    <row r="86" spans="1:4" ht="15">
      <c r="A86" s="36" t="s">
        <v>54</v>
      </c>
      <c r="B86" s="20">
        <v>427</v>
      </c>
      <c r="C86" s="20">
        <v>251</v>
      </c>
      <c r="D86" s="37">
        <f t="shared" si="1"/>
        <v>70.11952191235059</v>
      </c>
    </row>
    <row r="87" spans="1:4" ht="15">
      <c r="A87" s="22" t="s">
        <v>14</v>
      </c>
      <c r="B87" s="38">
        <v>10838</v>
      </c>
      <c r="C87" s="5">
        <v>7768</v>
      </c>
      <c r="D87" s="10">
        <f t="shared" si="1"/>
        <v>39.5211122554068</v>
      </c>
    </row>
    <row r="89" ht="15">
      <c r="A89" s="11" t="s">
        <v>15</v>
      </c>
    </row>
    <row r="90" ht="15">
      <c r="A90" s="13" t="s">
        <v>55</v>
      </c>
    </row>
    <row r="91" ht="15">
      <c r="A91" s="12" t="s">
        <v>56</v>
      </c>
    </row>
    <row r="92" spans="1:2" ht="15">
      <c r="A92" s="12" t="s">
        <v>113</v>
      </c>
      <c r="B92" s="3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41"/>
  <sheetViews>
    <sheetView zoomScalePageLayoutView="0" workbookViewId="0" topLeftCell="A1">
      <selection activeCell="G37" sqref="G37"/>
    </sheetView>
  </sheetViews>
  <sheetFormatPr defaultColWidth="9.140625" defaultRowHeight="15"/>
  <cols>
    <col min="1" max="1" width="24.8515625" style="0" bestFit="1" customWidth="1"/>
    <col min="4" max="4" width="11.57421875" style="0" customWidth="1"/>
  </cols>
  <sheetData>
    <row r="1" ht="15">
      <c r="A1" s="1" t="s">
        <v>0</v>
      </c>
    </row>
    <row r="2" ht="15">
      <c r="A2" s="1" t="s">
        <v>114</v>
      </c>
    </row>
    <row r="4" spans="1:4" ht="15">
      <c r="A4" s="2" t="s">
        <v>115</v>
      </c>
      <c r="B4" s="3" t="s">
        <v>3</v>
      </c>
      <c r="C4" s="3">
        <v>2013</v>
      </c>
      <c r="D4" s="3" t="s">
        <v>22</v>
      </c>
    </row>
    <row r="5" spans="1:4" ht="15">
      <c r="A5" s="6" t="s">
        <v>116</v>
      </c>
      <c r="B5" s="7">
        <v>124</v>
      </c>
      <c r="C5" s="7">
        <v>92</v>
      </c>
      <c r="D5" s="15">
        <v>34.78260869565217</v>
      </c>
    </row>
    <row r="6" spans="1:4" ht="15">
      <c r="A6" s="6" t="s">
        <v>117</v>
      </c>
      <c r="B6" s="7">
        <v>371</v>
      </c>
      <c r="C6" s="7">
        <v>303</v>
      </c>
      <c r="D6" s="15">
        <v>22.442244224422442</v>
      </c>
    </row>
    <row r="7" spans="1:4" ht="15">
      <c r="A7" s="6" t="s">
        <v>118</v>
      </c>
      <c r="B7" s="7">
        <v>214</v>
      </c>
      <c r="C7" s="7">
        <v>158</v>
      </c>
      <c r="D7" s="15">
        <v>35.44303797468354</v>
      </c>
    </row>
    <row r="8" spans="1:4" ht="15">
      <c r="A8" s="6" t="s">
        <v>119</v>
      </c>
      <c r="B8" s="7">
        <v>383</v>
      </c>
      <c r="C8" s="7">
        <v>288</v>
      </c>
      <c r="D8" s="15">
        <v>32.986111111111114</v>
      </c>
    </row>
    <row r="9" spans="1:4" ht="15">
      <c r="A9" s="6" t="s">
        <v>120</v>
      </c>
      <c r="B9" s="7">
        <v>332</v>
      </c>
      <c r="C9" s="7">
        <v>327</v>
      </c>
      <c r="D9" s="15">
        <v>1.529051987767584</v>
      </c>
    </row>
    <row r="10" spans="1:4" ht="15">
      <c r="A10" s="6" t="s">
        <v>121</v>
      </c>
      <c r="B10" s="7">
        <v>173</v>
      </c>
      <c r="C10" s="7">
        <v>114</v>
      </c>
      <c r="D10" s="15">
        <v>51.75438596491228</v>
      </c>
    </row>
    <row r="11" spans="1:4" ht="15">
      <c r="A11" s="6" t="s">
        <v>122</v>
      </c>
      <c r="B11" s="7">
        <v>26</v>
      </c>
      <c r="C11" s="7">
        <v>21</v>
      </c>
      <c r="D11" s="15">
        <v>23.80952380952381</v>
      </c>
    </row>
    <row r="12" spans="1:4" ht="15">
      <c r="A12" s="6" t="s">
        <v>123</v>
      </c>
      <c r="B12" s="7">
        <v>75</v>
      </c>
      <c r="C12" s="7">
        <v>78</v>
      </c>
      <c r="D12" s="15">
        <v>-3.8461538461538463</v>
      </c>
    </row>
    <row r="13" spans="1:4" ht="15">
      <c r="A13" s="6" t="s">
        <v>124</v>
      </c>
      <c r="B13" s="7">
        <v>234</v>
      </c>
      <c r="C13" s="7">
        <v>170</v>
      </c>
      <c r="D13" s="15">
        <v>37.64705882352941</v>
      </c>
    </row>
    <row r="14" spans="1:4" ht="15">
      <c r="A14" s="6" t="s">
        <v>125</v>
      </c>
      <c r="B14" s="7">
        <v>71</v>
      </c>
      <c r="C14" s="7">
        <v>75</v>
      </c>
      <c r="D14" s="15">
        <v>-5.333333333333333</v>
      </c>
    </row>
    <row r="15" spans="1:4" ht="15">
      <c r="A15" s="6" t="s">
        <v>126</v>
      </c>
      <c r="B15" s="7">
        <v>194</v>
      </c>
      <c r="C15" s="7">
        <v>246</v>
      </c>
      <c r="D15" s="15">
        <v>-21.13821138211382</v>
      </c>
    </row>
    <row r="16" spans="1:4" ht="15">
      <c r="A16" s="6" t="s">
        <v>127</v>
      </c>
      <c r="B16" s="7">
        <v>90</v>
      </c>
      <c r="C16" s="7">
        <v>100</v>
      </c>
      <c r="D16" s="15">
        <v>-10</v>
      </c>
    </row>
    <row r="17" spans="1:4" ht="15">
      <c r="A17" s="6" t="s">
        <v>128</v>
      </c>
      <c r="B17" s="7">
        <v>295</v>
      </c>
      <c r="C17" s="7">
        <v>467</v>
      </c>
      <c r="D17" s="15">
        <v>-36.83083511777302</v>
      </c>
    </row>
    <row r="18" spans="1:4" ht="15">
      <c r="A18" s="6" t="s">
        <v>129</v>
      </c>
      <c r="B18" s="7">
        <v>91</v>
      </c>
      <c r="C18" s="7">
        <v>73</v>
      </c>
      <c r="D18" s="15">
        <v>24.65753424657534</v>
      </c>
    </row>
    <row r="19" spans="1:4" ht="15">
      <c r="A19" s="6" t="s">
        <v>130</v>
      </c>
      <c r="B19" s="7">
        <v>177</v>
      </c>
      <c r="C19" s="7">
        <v>124</v>
      </c>
      <c r="D19" s="15">
        <v>42.74193548387097</v>
      </c>
    </row>
    <row r="20" spans="1:4" ht="15">
      <c r="A20" s="6" t="s">
        <v>131</v>
      </c>
      <c r="B20" s="7">
        <v>321</v>
      </c>
      <c r="C20" s="7">
        <v>267</v>
      </c>
      <c r="D20" s="15">
        <v>20.224719101123597</v>
      </c>
    </row>
    <row r="21" spans="1:4" ht="15">
      <c r="A21" s="6" t="s">
        <v>132</v>
      </c>
      <c r="B21" s="7">
        <v>178</v>
      </c>
      <c r="C21" s="7">
        <v>125</v>
      </c>
      <c r="D21" s="15">
        <v>42.4</v>
      </c>
    </row>
    <row r="22" spans="1:4" ht="15">
      <c r="A22" s="6" t="s">
        <v>133</v>
      </c>
      <c r="B22" s="7">
        <v>274</v>
      </c>
      <c r="C22" s="7">
        <v>232</v>
      </c>
      <c r="D22" s="15">
        <v>18.103448275862068</v>
      </c>
    </row>
    <row r="23" spans="1:4" ht="15">
      <c r="A23" s="6" t="s">
        <v>134</v>
      </c>
      <c r="B23" s="7">
        <v>80</v>
      </c>
      <c r="C23" s="7">
        <v>81</v>
      </c>
      <c r="D23" s="15">
        <v>-1.2345679012345678</v>
      </c>
    </row>
    <row r="24" spans="1:4" ht="15">
      <c r="A24" s="6" t="s">
        <v>135</v>
      </c>
      <c r="B24" s="7">
        <v>291</v>
      </c>
      <c r="C24" s="7">
        <v>282</v>
      </c>
      <c r="D24" s="15">
        <v>3.1914893617021276</v>
      </c>
    </row>
    <row r="25" spans="1:4" ht="15">
      <c r="A25" s="6" t="s">
        <v>136</v>
      </c>
      <c r="B25" s="7">
        <v>47</v>
      </c>
      <c r="C25" s="7">
        <v>50</v>
      </c>
      <c r="D25" s="15">
        <v>-6</v>
      </c>
    </row>
    <row r="26" spans="1:4" ht="15">
      <c r="A26" s="6" t="s">
        <v>137</v>
      </c>
      <c r="B26" s="7">
        <v>282</v>
      </c>
      <c r="C26" s="7">
        <v>258</v>
      </c>
      <c r="D26" s="15">
        <v>9.30232558139535</v>
      </c>
    </row>
    <row r="27" spans="1:4" ht="15">
      <c r="A27" s="6" t="s">
        <v>138</v>
      </c>
      <c r="B27" s="7">
        <v>198</v>
      </c>
      <c r="C27" s="7">
        <v>210</v>
      </c>
      <c r="D27" s="15">
        <v>-5.714285714285714</v>
      </c>
    </row>
    <row r="28" spans="1:4" ht="15">
      <c r="A28" s="6" t="s">
        <v>139</v>
      </c>
      <c r="B28" s="7">
        <v>339</v>
      </c>
      <c r="C28" s="7">
        <v>278</v>
      </c>
      <c r="D28" s="15">
        <v>21.942446043165468</v>
      </c>
    </row>
    <row r="29" spans="1:4" ht="15">
      <c r="A29" s="6" t="s">
        <v>140</v>
      </c>
      <c r="B29" s="7">
        <v>367</v>
      </c>
      <c r="C29" s="7">
        <v>346</v>
      </c>
      <c r="D29" s="15">
        <v>6.069364161849711</v>
      </c>
    </row>
    <row r="30" spans="1:4" ht="15">
      <c r="A30" s="6" t="s">
        <v>141</v>
      </c>
      <c r="B30" s="7">
        <v>161</v>
      </c>
      <c r="C30" s="7">
        <v>138</v>
      </c>
      <c r="D30" s="15">
        <v>16.666666666666668</v>
      </c>
    </row>
    <row r="31" spans="1:4" ht="15">
      <c r="A31" s="6" t="s">
        <v>142</v>
      </c>
      <c r="B31" s="7">
        <v>92</v>
      </c>
      <c r="C31" s="7">
        <v>69</v>
      </c>
      <c r="D31" s="15">
        <v>33.333333333333336</v>
      </c>
    </row>
    <row r="32" spans="1:4" ht="15">
      <c r="A32" s="6" t="s">
        <v>143</v>
      </c>
      <c r="B32" s="7">
        <v>36</v>
      </c>
      <c r="C32" s="7">
        <v>0</v>
      </c>
      <c r="D32" s="9"/>
    </row>
    <row r="33" spans="1:4" ht="15">
      <c r="A33" s="6" t="s">
        <v>144</v>
      </c>
      <c r="B33" s="7">
        <v>464</v>
      </c>
      <c r="C33" s="7">
        <v>361</v>
      </c>
      <c r="D33" s="15">
        <v>28.53185595567867</v>
      </c>
    </row>
    <row r="34" spans="1:4" ht="15">
      <c r="A34" s="6" t="s">
        <v>145</v>
      </c>
      <c r="B34" s="7">
        <v>117</v>
      </c>
      <c r="C34" s="7">
        <v>124</v>
      </c>
      <c r="D34" s="15">
        <v>-5.645161290322581</v>
      </c>
    </row>
    <row r="35" spans="1:4" ht="15">
      <c r="A35" s="6" t="s">
        <v>146</v>
      </c>
      <c r="B35" s="7">
        <v>289</v>
      </c>
      <c r="C35" s="7">
        <v>256</v>
      </c>
      <c r="D35" s="15">
        <v>12.890625</v>
      </c>
    </row>
    <row r="36" spans="1:4" ht="15">
      <c r="A36" s="6" t="s">
        <v>147</v>
      </c>
      <c r="B36" s="7">
        <v>117</v>
      </c>
      <c r="C36" s="7">
        <v>141</v>
      </c>
      <c r="D36" s="15">
        <v>-17.02127659574468</v>
      </c>
    </row>
    <row r="37" spans="1:4" ht="15">
      <c r="A37" s="2" t="s">
        <v>14</v>
      </c>
      <c r="B37" s="5">
        <v>6503</v>
      </c>
      <c r="C37" s="5">
        <v>5854</v>
      </c>
      <c r="D37" s="18">
        <v>11.086436624530236</v>
      </c>
    </row>
    <row r="39" ht="15">
      <c r="A39" s="11" t="s">
        <v>15</v>
      </c>
    </row>
    <row r="40" ht="15">
      <c r="A40" s="13" t="s">
        <v>55</v>
      </c>
    </row>
    <row r="41" spans="1:2" ht="15">
      <c r="A41" s="12" t="s">
        <v>113</v>
      </c>
      <c r="B41" s="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2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6.140625" style="0" bestFit="1" customWidth="1"/>
    <col min="2" max="2" width="9.140625" style="0" customWidth="1"/>
    <col min="4" max="4" width="11.8515625" style="0" customWidth="1"/>
  </cols>
  <sheetData>
    <row r="1" spans="1:2" ht="15">
      <c r="A1" s="1" t="s">
        <v>0</v>
      </c>
      <c r="B1" s="1"/>
    </row>
    <row r="2" spans="1:2" ht="15">
      <c r="A2" s="1" t="s">
        <v>148</v>
      </c>
      <c r="B2" s="1"/>
    </row>
    <row r="4" spans="1:4" ht="15">
      <c r="A4" s="2" t="s">
        <v>149</v>
      </c>
      <c r="B4" s="4" t="s">
        <v>3</v>
      </c>
      <c r="C4" s="4" t="s">
        <v>4</v>
      </c>
      <c r="D4" s="3" t="s">
        <v>22</v>
      </c>
    </row>
    <row r="5" spans="1:4" ht="15">
      <c r="A5" s="40" t="s">
        <v>150</v>
      </c>
      <c r="B5" s="41">
        <v>1827</v>
      </c>
      <c r="C5" s="41">
        <v>1265</v>
      </c>
      <c r="D5" s="17">
        <v>44.426877470355734</v>
      </c>
    </row>
    <row r="6" spans="1:4" ht="15">
      <c r="A6" s="40" t="s">
        <v>151</v>
      </c>
      <c r="B6" s="41">
        <v>1314</v>
      </c>
      <c r="C6" s="41">
        <v>1192</v>
      </c>
      <c r="D6" s="17">
        <v>10.234899328859061</v>
      </c>
    </row>
    <row r="7" spans="1:4" ht="15">
      <c r="A7" s="40" t="s">
        <v>152</v>
      </c>
      <c r="B7" s="41">
        <v>1166</v>
      </c>
      <c r="C7" s="42">
        <v>984</v>
      </c>
      <c r="D7" s="17">
        <v>18.495934959349594</v>
      </c>
    </row>
    <row r="8" spans="1:4" ht="15">
      <c r="A8" s="40" t="s">
        <v>153</v>
      </c>
      <c r="B8" s="41">
        <v>1102</v>
      </c>
      <c r="C8" s="42">
        <v>850</v>
      </c>
      <c r="D8" s="17">
        <v>29.647058823529413</v>
      </c>
    </row>
    <row r="9" spans="1:4" ht="15">
      <c r="A9" s="40" t="s">
        <v>154</v>
      </c>
      <c r="B9" s="41">
        <v>982</v>
      </c>
      <c r="C9" s="42">
        <v>592</v>
      </c>
      <c r="D9" s="17">
        <v>65.87837837837837</v>
      </c>
    </row>
    <row r="10" spans="1:4" ht="15">
      <c r="A10" s="40" t="s">
        <v>155</v>
      </c>
      <c r="B10" s="41">
        <v>917</v>
      </c>
      <c r="C10" s="42">
        <v>920</v>
      </c>
      <c r="D10" s="17">
        <v>-0.32608695652173914</v>
      </c>
    </row>
    <row r="11" spans="1:4" ht="15">
      <c r="A11" s="40" t="s">
        <v>156</v>
      </c>
      <c r="B11" s="41">
        <v>905</v>
      </c>
      <c r="C11" s="43">
        <v>132</v>
      </c>
      <c r="D11" s="17">
        <v>585.6060606060606</v>
      </c>
    </row>
    <row r="12" spans="1:4" ht="15">
      <c r="A12" s="40" t="s">
        <v>157</v>
      </c>
      <c r="B12" s="41">
        <v>874</v>
      </c>
      <c r="C12" s="42">
        <v>524</v>
      </c>
      <c r="D12" s="17">
        <v>66.79389312977099</v>
      </c>
    </row>
    <row r="13" spans="1:4" ht="15">
      <c r="A13" s="40" t="s">
        <v>158</v>
      </c>
      <c r="B13" s="41">
        <v>717</v>
      </c>
      <c r="C13" s="42">
        <v>624</v>
      </c>
      <c r="D13" s="17">
        <v>14.903846153846153</v>
      </c>
    </row>
    <row r="14" spans="1:4" ht="15">
      <c r="A14" s="40" t="s">
        <v>159</v>
      </c>
      <c r="B14" s="41">
        <v>689</v>
      </c>
      <c r="C14" s="42">
        <v>750</v>
      </c>
      <c r="D14" s="17">
        <v>-8.133333333333333</v>
      </c>
    </row>
    <row r="15" spans="1:4" ht="15">
      <c r="A15" s="40" t="s">
        <v>160</v>
      </c>
      <c r="B15" s="16">
        <v>571</v>
      </c>
      <c r="C15" s="42">
        <v>674</v>
      </c>
      <c r="D15" s="17">
        <v>-15.281899109792285</v>
      </c>
    </row>
    <row r="17" ht="15">
      <c r="C17" s="44" t="s">
        <v>161</v>
      </c>
    </row>
    <row r="19" spans="1:2" ht="15">
      <c r="A19" s="11" t="s">
        <v>15</v>
      </c>
      <c r="B19" s="11"/>
    </row>
    <row r="20" spans="1:2" ht="15">
      <c r="A20" s="13" t="s">
        <v>55</v>
      </c>
      <c r="B20" s="13"/>
    </row>
    <row r="21" ht="15">
      <c r="A21" s="45" t="s">
        <v>162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Mônica Hernandes Fernandes Casanova</cp:lastModifiedBy>
  <dcterms:created xsi:type="dcterms:W3CDTF">2015-01-18T20:40:06Z</dcterms:created>
  <dcterms:modified xsi:type="dcterms:W3CDTF">2015-02-20T19:06:03Z</dcterms:modified>
  <cp:category/>
  <cp:version/>
  <cp:contentType/>
  <cp:contentStatus/>
</cp:coreProperties>
</file>